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6C112F92-C883-4716-83FF-860BC9D86277}" xr6:coauthVersionLast="45" xr6:coauthVersionMax="45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'!$A$2:$BA$59</definedName>
    <definedName name="_xlnm._FilterDatabase" localSheetId="1" hidden="1">'GAS 5Kg '!$A$4:$BA$61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42" i="1" l="1"/>
  <c r="BA42" i="1"/>
  <c r="BB41" i="1"/>
  <c r="BA41" i="1"/>
  <c r="BB40" i="1"/>
  <c r="BA40" i="1"/>
  <c r="BB39" i="1"/>
  <c r="BA39" i="1"/>
  <c r="BB38" i="1"/>
  <c r="BA38" i="1"/>
  <c r="BB37" i="1"/>
  <c r="BA37" i="1"/>
  <c r="BB36" i="1"/>
  <c r="BA36" i="1"/>
  <c r="BB35" i="1"/>
  <c r="BA35" i="1"/>
  <c r="BB34" i="1"/>
  <c r="BA34" i="1"/>
  <c r="BB33" i="1"/>
  <c r="BA33" i="1"/>
  <c r="BB32" i="1"/>
  <c r="BA32" i="1"/>
  <c r="BB31" i="1"/>
  <c r="BA31" i="1"/>
  <c r="BB30" i="1"/>
  <c r="BA30" i="1"/>
  <c r="BB29" i="1"/>
  <c r="BA29" i="1"/>
  <c r="BB28" i="1"/>
  <c r="BA28" i="1"/>
  <c r="BB27" i="1"/>
  <c r="BA27" i="1"/>
  <c r="BB26" i="1"/>
  <c r="BA26" i="1"/>
  <c r="BB25" i="1"/>
  <c r="BA25" i="1"/>
  <c r="BB24" i="1"/>
  <c r="BA24" i="1"/>
  <c r="BB23" i="1"/>
  <c r="BA23" i="1"/>
  <c r="BB22" i="1"/>
  <c r="BA22" i="1"/>
  <c r="BB21" i="1"/>
  <c r="BA21" i="1"/>
  <c r="BB20" i="1"/>
  <c r="BA20" i="1"/>
  <c r="BB19" i="1"/>
  <c r="BA19" i="1"/>
  <c r="BB18" i="1"/>
  <c r="BA18" i="1"/>
  <c r="BB17" i="1"/>
  <c r="BA17" i="1"/>
  <c r="BB16" i="1"/>
  <c r="BA16" i="1"/>
  <c r="BB15" i="1"/>
  <c r="BA15" i="1"/>
  <c r="BB14" i="1"/>
  <c r="BA14" i="1"/>
  <c r="BB13" i="1"/>
  <c r="BA13" i="1"/>
  <c r="BB12" i="1"/>
  <c r="BA12" i="1"/>
  <c r="BB11" i="1"/>
  <c r="BA11" i="1"/>
  <c r="BB10" i="1"/>
  <c r="BA10" i="1"/>
  <c r="BB9" i="1"/>
  <c r="BA9" i="1"/>
  <c r="BB8" i="1"/>
  <c r="BA8" i="1"/>
  <c r="BB7" i="1"/>
  <c r="BA7" i="1"/>
  <c r="BB6" i="1"/>
  <c r="BA6" i="1"/>
  <c r="BB5" i="1"/>
  <c r="BA5" i="1"/>
  <c r="BB42" i="3"/>
  <c r="BA42" i="3"/>
  <c r="BB41" i="3"/>
  <c r="BA41" i="3"/>
  <c r="BB40" i="3"/>
  <c r="BA40" i="3"/>
  <c r="BB39" i="3"/>
  <c r="BA39" i="3"/>
  <c r="BB38" i="3"/>
  <c r="BA38" i="3"/>
  <c r="BB37" i="3"/>
  <c r="BA37" i="3"/>
  <c r="BB36" i="3"/>
  <c r="BA36" i="3"/>
  <c r="BB35" i="3"/>
  <c r="BA35" i="3"/>
  <c r="BB34" i="3"/>
  <c r="BA34" i="3"/>
  <c r="BB33" i="3"/>
  <c r="BA33" i="3"/>
  <c r="BB32" i="3"/>
  <c r="BA32" i="3"/>
  <c r="BB31" i="3"/>
  <c r="BA31" i="3"/>
  <c r="BB30" i="3"/>
  <c r="BA30" i="3"/>
  <c r="BB29" i="3"/>
  <c r="BA29" i="3"/>
  <c r="BB28" i="3"/>
  <c r="BA28" i="3"/>
  <c r="BB27" i="3"/>
  <c r="BA27" i="3"/>
  <c r="BB26" i="3"/>
  <c r="BA26" i="3"/>
  <c r="BB25" i="3"/>
  <c r="BA25" i="3"/>
  <c r="BB24" i="3"/>
  <c r="BA24" i="3"/>
  <c r="BB23" i="3"/>
  <c r="BA23" i="3"/>
  <c r="BB22" i="3"/>
  <c r="BA22" i="3"/>
  <c r="BB21" i="3"/>
  <c r="BA21" i="3"/>
  <c r="BB20" i="3"/>
  <c r="BA20" i="3"/>
  <c r="BB19" i="3"/>
  <c r="BA19" i="3"/>
  <c r="BB18" i="3"/>
  <c r="BA18" i="3"/>
  <c r="BB17" i="3"/>
  <c r="BA17" i="3"/>
  <c r="BB16" i="3"/>
  <c r="BA16" i="3"/>
  <c r="BB15" i="3"/>
  <c r="BA15" i="3"/>
  <c r="BB14" i="3"/>
  <c r="BA14" i="3"/>
  <c r="BB13" i="3"/>
  <c r="BA13" i="3"/>
  <c r="BB12" i="3"/>
  <c r="BA12" i="3"/>
  <c r="BB11" i="3"/>
  <c r="BA11" i="3"/>
  <c r="BB10" i="3"/>
  <c r="BA10" i="3"/>
  <c r="BB9" i="3"/>
  <c r="BA9" i="3"/>
  <c r="BB8" i="3"/>
  <c r="BA8" i="3"/>
  <c r="BB7" i="3"/>
  <c r="BA7" i="3"/>
  <c r="BB6" i="3"/>
  <c r="BA6" i="3"/>
  <c r="BB5" i="3"/>
  <c r="BA5" i="3"/>
  <c r="AZ42" i="1"/>
  <c r="AZ42" i="3"/>
  <c r="AY42" i="3"/>
  <c r="AY42" i="1"/>
  <c r="AX42" i="1"/>
  <c r="AZ43" i="1" l="1"/>
  <c r="AZ43" i="3"/>
  <c r="AY43" i="1"/>
  <c r="AX42" i="3"/>
  <c r="AY43" i="3" s="1"/>
  <c r="AW42" i="1" l="1"/>
  <c r="AX43" i="1" s="1"/>
  <c r="AW42" i="3"/>
  <c r="AX43" i="3" s="1"/>
  <c r="AV42" i="1"/>
  <c r="AV42" i="3"/>
  <c r="AW43" i="3" l="1"/>
  <c r="AW43" i="1"/>
  <c r="AU42" i="3"/>
  <c r="AV43" i="3" s="1"/>
  <c r="AU42" i="1"/>
  <c r="AV43" i="1" s="1"/>
  <c r="AT42" i="1"/>
  <c r="AT42" i="3"/>
  <c r="AU43" i="3" l="1"/>
  <c r="AU43" i="1"/>
  <c r="AS42" i="1"/>
  <c r="AT43" i="1" s="1"/>
  <c r="AS42" i="3"/>
  <c r="AT43" i="3" s="1"/>
  <c r="AR42" i="1" l="1"/>
  <c r="AS43" i="1" s="1"/>
  <c r="AR42" i="3"/>
  <c r="AS43" i="3" s="1"/>
  <c r="AQ42" i="3"/>
  <c r="AQ42" i="1"/>
  <c r="AO42" i="1"/>
  <c r="AP42" i="1"/>
  <c r="AO42" i="3"/>
  <c r="AP42" i="3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Z44" i="3" l="1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<sst xmlns="http://schemas.openxmlformats.org/spreadsheetml/2006/main" count="180" uniqueCount="50">
  <si>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</si>
  <si>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</si>
  <si>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</si>
  <si>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</si>
  <si>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</si>
  <si>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</si>
  <si>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</si>
  <si>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</si>
  <si>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</si>
  <si>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</si>
  <si>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</si>
  <si>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</si>
  <si>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</si>
  <si>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</si>
  <si>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</si>
  <si>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</si>
  <si>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</si>
  <si>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</si>
  <si>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</si>
  <si>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</si>
  <si>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</si>
  <si>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</si>
  <si>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</si>
  <si>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</si>
  <si>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</si>
  <si>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</si>
  <si>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</si>
  <si>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</si>
  <si>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</si>
  <si>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</si>
  <si>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</si>
  <si>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</si>
  <si>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</si>
  <si>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</si>
  <si>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</si>
  <si>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</si>
  <si>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</si>
  <si>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</si>
  <si>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</si>
  <si>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</si>
  <si>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</si>
  <si>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</si>
  <si>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</si>
  <si>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</si>
  <si>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</si>
  <si>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</si>
  <si>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</si>
  <si>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NOV 2019)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</si>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</sst>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03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0" fontId="28" fillId="4" borderId="4" xfId="0" applyFont="1" applyFill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165" fontId="29" fillId="4" borderId="0" xfId="0" applyNumberFormat="1" applyFont="1" applyFill="1" applyAlignment="1">
      <alignment horizontal="right" vertical="center"/>
    </xf>
    <xf numFmtId="165" fontId="29" fillId="4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/>
    <xf numFmtId="0" fontId="30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B72"/>
  <sheetViews>
    <sheetView tabSelected="1" workbookViewId="0">
      <pane xSplit="1" topLeftCell="AR1" activePane="topRight" state="frozen"/>
      <selection activeCell="AX47" sqref="AX47"/>
      <selection pane="topRight" activeCell="AX47" sqref="AX47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53" max="54" width="29" style="95" customWidth="1"/>
  </cols>
  <sheetData>
    <row r="2" spans="1:54" ht="15" customHeight="1" x14ac:dyDescent="0.35">
      <c r="C2" s="5" t="s">
        <v>43</v>
      </c>
      <c r="BA2" s="96"/>
      <c r="BB2" s="96"/>
    </row>
    <row r="3" spans="1:54" ht="15" customHeight="1" x14ac:dyDescent="0.35">
      <c r="C3" s="5" t="s">
        <v>47</v>
      </c>
      <c r="BA3" s="97" t="s">
        <v>48</v>
      </c>
      <c r="BB3" s="97" t="s">
        <v>49</v>
      </c>
    </row>
    <row r="4" spans="1:54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97"/>
      <c r="BB4" s="97"/>
    </row>
    <row r="5" spans="1:54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8">
        <f>(AZ5-AN5)/AN5*100</f>
        <v>-7.8672985781990485</v>
      </c>
      <c r="BB5" s="98">
        <f>(AZ5-AY5)/AY5*100</f>
        <v>-0.56265984654720824</v>
      </c>
    </row>
    <row r="6" spans="1:54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8">
        <f t="shared" ref="BA6:BA42" si="0">(AZ6-AN6)/AN6*100</f>
        <v>2.4203821656050959</v>
      </c>
      <c r="BB6" s="98">
        <f t="shared" ref="BB6:BB42" si="1">(AZ6-AY6)/AY6*100</f>
        <v>2.030456852791878</v>
      </c>
    </row>
    <row r="7" spans="1:54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8">
        <f t="shared" si="0"/>
        <v>3.4690317282757186</v>
      </c>
      <c r="BB7" s="98">
        <f t="shared" si="1"/>
        <v>-2.3719619983204199</v>
      </c>
    </row>
    <row r="8" spans="1:54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8">
        <f t="shared" si="0"/>
        <v>-0.85904747872640685</v>
      </c>
      <c r="BB8" s="98">
        <f t="shared" si="1"/>
        <v>-0.5887805701108777</v>
      </c>
    </row>
    <row r="9" spans="1:54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8">
        <f t="shared" si="0"/>
        <v>-0.27797136569474645</v>
      </c>
      <c r="BB9" s="98">
        <f t="shared" si="1"/>
        <v>0.9984706008244576</v>
      </c>
    </row>
    <row r="10" spans="1:54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8">
        <f t="shared" si="0"/>
        <v>-0.44995903038648571</v>
      </c>
      <c r="BB10" s="98">
        <f t="shared" si="1"/>
        <v>1.8125419007410941</v>
      </c>
    </row>
    <row r="11" spans="1:54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8">
        <f t="shared" si="0"/>
        <v>-0.10889421144221832</v>
      </c>
      <c r="BB11" s="98">
        <f t="shared" si="1"/>
        <v>-0.54132324082991434</v>
      </c>
    </row>
    <row r="12" spans="1:54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8">
        <f t="shared" si="0"/>
        <v>-1.098901098901099</v>
      </c>
      <c r="BB12" s="98">
        <f t="shared" si="1"/>
        <v>-2.1739130434782608</v>
      </c>
    </row>
    <row r="13" spans="1:54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8">
        <f t="shared" si="0"/>
        <v>-1.7846598171762353</v>
      </c>
      <c r="BB13" s="98">
        <f t="shared" si="1"/>
        <v>-1.3278442814421714</v>
      </c>
    </row>
    <row r="14" spans="1:54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8">
        <f t="shared" si="0"/>
        <v>-1.5305635148042007</v>
      </c>
      <c r="BB14" s="98">
        <f t="shared" si="1"/>
        <v>-0.25173966434705181</v>
      </c>
    </row>
    <row r="15" spans="1:54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8">
        <f t="shared" si="0"/>
        <v>-3.4280936454849482</v>
      </c>
      <c r="BB15" s="98">
        <f t="shared" si="1"/>
        <v>-0.25906735751296117</v>
      </c>
    </row>
    <row r="16" spans="1:54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8">
        <f t="shared" si="0"/>
        <v>3.535353535353535</v>
      </c>
      <c r="BB16" s="98">
        <f t="shared" si="1"/>
        <v>1.6528925619835588</v>
      </c>
    </row>
    <row r="17" spans="1:54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8">
        <f t="shared" si="0"/>
        <v>-8.3613205806974911</v>
      </c>
      <c r="BB17" s="98">
        <f t="shared" si="1"/>
        <v>0.1620553068894893</v>
      </c>
    </row>
    <row r="18" spans="1:54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8">
        <f t="shared" si="0"/>
        <v>4.4697745901639383</v>
      </c>
      <c r="BB18" s="98">
        <f t="shared" si="1"/>
        <v>2.4491333835719669</v>
      </c>
    </row>
    <row r="19" spans="1:54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8">
        <f t="shared" si="0"/>
        <v>2.3125</v>
      </c>
      <c r="BB19" s="98">
        <f t="shared" si="1"/>
        <v>-2.4539544962081132</v>
      </c>
    </row>
    <row r="20" spans="1:54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8">
        <f t="shared" si="0"/>
        <v>0.55058283879111336</v>
      </c>
      <c r="BB20" s="98">
        <f t="shared" si="1"/>
        <v>-0.21116400089669116</v>
      </c>
    </row>
    <row r="21" spans="1:54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8">
        <f t="shared" si="0"/>
        <v>-10.652332374728001</v>
      </c>
      <c r="BB21" s="98">
        <f t="shared" si="1"/>
        <v>3.0179915884359487</v>
      </c>
    </row>
    <row r="22" spans="1:54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8">
        <f t="shared" si="0"/>
        <v>-1.5873015873015945</v>
      </c>
      <c r="BB22" s="98">
        <f t="shared" si="1"/>
        <v>-2.9733959311424174</v>
      </c>
    </row>
    <row r="23" spans="1:54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8">
        <f t="shared" si="0"/>
        <v>-10.576441102756897</v>
      </c>
      <c r="BB23" s="98">
        <f t="shared" si="1"/>
        <v>1.3572375481345864</v>
      </c>
    </row>
    <row r="24" spans="1:54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8">
        <f t="shared" si="0"/>
        <v>-2.2075055187638011</v>
      </c>
      <c r="BB24" s="98">
        <f t="shared" si="1"/>
        <v>-0.67264573991031396</v>
      </c>
    </row>
    <row r="25" spans="1:54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8">
        <f t="shared" si="0"/>
        <v>-5.7453416149068319</v>
      </c>
      <c r="BB25" s="98">
        <f t="shared" si="1"/>
        <v>-0.1644736842105263</v>
      </c>
    </row>
    <row r="26" spans="1:54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8">
        <f t="shared" si="0"/>
        <v>-2.1266938971713287</v>
      </c>
      <c r="BB26" s="98">
        <f t="shared" si="1"/>
        <v>2.0538242026982378</v>
      </c>
    </row>
    <row r="27" spans="1:54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8">
        <f t="shared" si="0"/>
        <v>-3.2665542078228036</v>
      </c>
      <c r="BB27" s="98">
        <f t="shared" si="1"/>
        <v>0.30762555327075181</v>
      </c>
    </row>
    <row r="28" spans="1:54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8">
        <f t="shared" si="0"/>
        <v>0.50673277650694637</v>
      </c>
      <c r="BB28" s="98">
        <f t="shared" si="1"/>
        <v>-0.33082332996385727</v>
      </c>
    </row>
    <row r="29" spans="1:54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8">
        <f t="shared" si="0"/>
        <v>-0.48502139800273109</v>
      </c>
      <c r="BB29" s="98">
        <f t="shared" si="1"/>
        <v>-2.468288466915574</v>
      </c>
    </row>
    <row r="30" spans="1:54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8">
        <f t="shared" si="0"/>
        <v>-0.56818181818181823</v>
      </c>
      <c r="BB30" s="98">
        <f t="shared" si="1"/>
        <v>0.57471264367816088</v>
      </c>
    </row>
    <row r="31" spans="1:54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8">
        <f t="shared" si="0"/>
        <v>-2.2474660331458156</v>
      </c>
      <c r="BB31" s="98">
        <f t="shared" si="1"/>
        <v>-0.70150138403498286</v>
      </c>
    </row>
    <row r="32" spans="1:54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8">
        <f t="shared" si="0"/>
        <v>8.7410056186157057</v>
      </c>
      <c r="BB32" s="98">
        <f t="shared" si="1"/>
        <v>-0.3346645891847842</v>
      </c>
    </row>
    <row r="33" spans="1:54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8">
        <f t="shared" si="0"/>
        <v>2.7051678817542726</v>
      </c>
      <c r="BB33" s="98">
        <f t="shared" si="1"/>
        <v>-1.2251486664765896</v>
      </c>
    </row>
    <row r="34" spans="1:54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8">
        <f t="shared" si="0"/>
        <v>-0.91920657958390106</v>
      </c>
      <c r="BB34" s="98">
        <f t="shared" si="1"/>
        <v>-1.5032841399400485</v>
      </c>
    </row>
    <row r="35" spans="1:54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8">
        <f t="shared" si="0"/>
        <v>-0.33370802304337649</v>
      </c>
      <c r="BB35" s="98">
        <f t="shared" si="1"/>
        <v>-1.2263685681407368</v>
      </c>
    </row>
    <row r="36" spans="1:54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8">
        <f t="shared" si="0"/>
        <v>-2.2471910112359552</v>
      </c>
      <c r="BB36" s="98">
        <f t="shared" si="1"/>
        <v>2.3529411764705883</v>
      </c>
    </row>
    <row r="37" spans="1:54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8">
        <f t="shared" si="0"/>
        <v>-4.9044056525354192</v>
      </c>
      <c r="BB37" s="98">
        <f t="shared" si="1"/>
        <v>3.4685479129923666</v>
      </c>
    </row>
    <row r="38" spans="1:54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8">
        <f t="shared" si="0"/>
        <v>1.1536014261058627</v>
      </c>
      <c r="BB38" s="98">
        <f t="shared" si="1"/>
        <v>-0.46670797888896803</v>
      </c>
    </row>
    <row r="39" spans="1:54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8">
        <f t="shared" si="0"/>
        <v>-2.666666666666667</v>
      </c>
      <c r="BB39" s="98">
        <f t="shared" si="1"/>
        <v>-0.45454545454545453</v>
      </c>
    </row>
    <row r="40" spans="1:54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8">
        <f t="shared" si="0"/>
        <v>1.2084212083748536</v>
      </c>
      <c r="BB40" s="98">
        <f t="shared" si="1"/>
        <v>-0.8857707057398011</v>
      </c>
    </row>
    <row r="41" spans="1:54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8">
        <f t="shared" si="0"/>
        <v>-6.5188570722329002</v>
      </c>
      <c r="BB41" s="98">
        <f t="shared" si="1"/>
        <v>3.1661262040672988</v>
      </c>
    </row>
    <row r="42" spans="1:54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AP42" si="3">AVERAGE(AO5:AO41)</f>
        <v>4259.4789310480091</v>
      </c>
      <c r="AP42" s="4">
        <f t="shared" si="3"/>
        <v>4253.9106801606804</v>
      </c>
      <c r="AQ42" s="4">
        <f t="shared" ref="AQ42:AR42" si="4">AVERAGE(AQ5:AQ41)</f>
        <v>4220.4437403516349</v>
      </c>
      <c r="AR42" s="4">
        <f t="shared" si="4"/>
        <v>4226.0369221470228</v>
      </c>
      <c r="AS42" s="4">
        <f t="shared" ref="AS42" si="5">AVERAGE(AS5:AS41)</f>
        <v>4216.2948986006259</v>
      </c>
      <c r="AT42" s="4">
        <f t="shared" ref="AT42:AU42" si="6">AVERAGE(AT5:AT41)</f>
        <v>4223.0846019008732</v>
      </c>
      <c r="AU42" s="4">
        <f t="shared" si="6"/>
        <v>4124.2029429072891</v>
      </c>
      <c r="AV42" s="4">
        <f t="shared" ref="AV42:AW42" si="7">AVERAGE(AV5:AV41)</f>
        <v>4104.8251109434732</v>
      </c>
      <c r="AW42" s="4">
        <f t="shared" si="7"/>
        <v>4121.1534217682583</v>
      </c>
      <c r="AX42" s="4">
        <f t="shared" ref="AX42:AY42" si="8">AVERAGE(AX5:AX41)</f>
        <v>4176.1954415649843</v>
      </c>
      <c r="AY42" s="4">
        <f t="shared" si="8"/>
        <v>4180.243245868246</v>
      </c>
      <c r="AZ42" s="4">
        <f t="shared" ref="AZ42" si="9">AVERAGE(AZ5:AZ41)</f>
        <v>4180.5678765669436</v>
      </c>
      <c r="BA42" s="98">
        <f t="shared" si="0"/>
        <v>-1.5156686311409528</v>
      </c>
      <c r="BB42" s="98">
        <f t="shared" si="1"/>
        <v>7.7658327423508668E-3</v>
      </c>
    </row>
    <row r="43" spans="1:54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10">O42/N42*100-100</f>
        <v>35.281695529087301</v>
      </c>
      <c r="P43" s="82">
        <f t="shared" si="10"/>
        <v>-2.94645741585677</v>
      </c>
      <c r="Q43" s="82">
        <f t="shared" si="10"/>
        <v>-7.9013363739982196</v>
      </c>
      <c r="R43" s="82">
        <f t="shared" si="10"/>
        <v>-1.8941383086342256</v>
      </c>
      <c r="S43" s="82">
        <f t="shared" si="10"/>
        <v>2.6429727979020043</v>
      </c>
      <c r="T43" s="82">
        <f t="shared" si="10"/>
        <v>-9.7414641366363526</v>
      </c>
      <c r="U43" s="82">
        <f t="shared" si="10"/>
        <v>-2.2512906858512878</v>
      </c>
      <c r="V43" s="82">
        <f t="shared" si="10"/>
        <v>-7.5743385535984373</v>
      </c>
      <c r="W43" s="82">
        <f t="shared" si="10"/>
        <v>-2.6005721490926135</v>
      </c>
      <c r="X43" s="82">
        <f t="shared" si="10"/>
        <v>15.832300885633515</v>
      </c>
      <c r="Y43" s="82">
        <f t="shared" si="10"/>
        <v>-0.4131161008485833</v>
      </c>
      <c r="Z43" s="82">
        <f t="shared" si="10"/>
        <v>-6.1550409625677531</v>
      </c>
      <c r="AA43" s="82">
        <f t="shared" si="10"/>
        <v>1.5289240030700739</v>
      </c>
      <c r="AB43" s="82">
        <f t="shared" si="10"/>
        <v>0.12411759164257319</v>
      </c>
      <c r="AC43" s="82">
        <f t="shared" si="10"/>
        <v>-1.8354752306132838</v>
      </c>
      <c r="AD43" s="82">
        <f t="shared" si="10"/>
        <v>0.35773768218980706</v>
      </c>
      <c r="AE43" s="4">
        <f t="shared" si="10"/>
        <v>0.69736394951833347</v>
      </c>
      <c r="AF43" s="82">
        <f t="shared" si="10"/>
        <v>-0.45980549708112051</v>
      </c>
      <c r="AG43" s="82">
        <f t="shared" si="10"/>
        <v>-0.80867385197139185</v>
      </c>
      <c r="AH43" s="82">
        <f t="shared" si="10"/>
        <v>2.8774418961956769</v>
      </c>
      <c r="AI43" s="82">
        <f t="shared" si="10"/>
        <v>0.22254392555669256</v>
      </c>
      <c r="AJ43" s="82">
        <f t="shared" si="10"/>
        <v>1.5994888419003956</v>
      </c>
      <c r="AK43" s="82">
        <f t="shared" si="10"/>
        <v>-4.5866805570809674</v>
      </c>
      <c r="AL43" s="82">
        <f t="shared" si="10"/>
        <v>2.1158457919493259</v>
      </c>
      <c r="AM43" s="82">
        <f t="shared" si="10"/>
        <v>-1.2502516664897598</v>
      </c>
      <c r="AN43" s="82">
        <f t="shared" si="10"/>
        <v>-0.77025429417901137</v>
      </c>
      <c r="AO43" s="82">
        <f t="shared" ref="AO43" si="11">AO42/AN42*100-100</f>
        <v>0.34328992847014206</v>
      </c>
      <c r="AP43" s="82">
        <f t="shared" ref="AP43" si="12">AP42/AO42*100-100</f>
        <v>-0.13072610470592849</v>
      </c>
      <c r="AQ43" s="82">
        <f t="shared" ref="AQ43:AU43" si="13">AQ42/AP42*100-100</f>
        <v>-0.78673348655692621</v>
      </c>
      <c r="AR43" s="82">
        <f t="shared" si="13"/>
        <v>0.13252591764016586</v>
      </c>
      <c r="AS43" s="82">
        <f t="shared" si="13"/>
        <v>-0.2305238625659598</v>
      </c>
      <c r="AT43" s="82">
        <f t="shared" si="13"/>
        <v>0.16103482947791292</v>
      </c>
      <c r="AU43" s="82">
        <f t="shared" si="13"/>
        <v>-2.3414557915575784</v>
      </c>
      <c r="AV43" s="82">
        <f>AV42/AU42*100-100</f>
        <v>-0.46985641182234872</v>
      </c>
      <c r="AW43" s="82">
        <f>AW42/AV42*100-100</f>
        <v>0.39778334967923001</v>
      </c>
      <c r="AX43" s="82">
        <f>AX42/AW42*100-100</f>
        <v>1.3355974447830476</v>
      </c>
      <c r="AY43" s="82">
        <f>AY42/AX42*100-100</f>
        <v>9.6925643445104015E-2</v>
      </c>
      <c r="AZ43" s="82">
        <f>AZ42/AY42*100-100</f>
        <v>7.7658327423506535E-3</v>
      </c>
      <c r="BA43" s="99"/>
      <c r="BB43" s="99"/>
    </row>
    <row r="44" spans="1:54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14">O42/C42*100-100</f>
        <v>49.822425775418168</v>
      </c>
      <c r="P44" s="82">
        <f t="shared" si="14"/>
        <v>45.486480145675785</v>
      </c>
      <c r="Q44" s="82">
        <f t="shared" si="14"/>
        <v>33.270751090861324</v>
      </c>
      <c r="R44" s="82">
        <f t="shared" si="14"/>
        <v>28.933530527671593</v>
      </c>
      <c r="S44" s="82">
        <f t="shared" si="14"/>
        <v>33.113198353772702</v>
      </c>
      <c r="T44" s="82">
        <f t="shared" si="14"/>
        <v>9.3741604148085855</v>
      </c>
      <c r="U44" s="82">
        <f t="shared" si="14"/>
        <v>0.36169526670197172</v>
      </c>
      <c r="V44" s="82">
        <f t="shared" si="14"/>
        <v>1.6278125642854775</v>
      </c>
      <c r="W44" s="82">
        <f t="shared" si="14"/>
        <v>-3.3986334460088017</v>
      </c>
      <c r="X44" s="82">
        <f t="shared" si="14"/>
        <v>2.8403765066565114</v>
      </c>
      <c r="Y44" s="82">
        <f t="shared" si="14"/>
        <v>13.102637979219622</v>
      </c>
      <c r="Z44" s="82">
        <f t="shared" si="14"/>
        <v>4.6933271190966224</v>
      </c>
      <c r="AA44" s="82">
        <f t="shared" si="14"/>
        <v>-21.427649090797644</v>
      </c>
      <c r="AB44" s="82">
        <f t="shared" si="14"/>
        <v>-18.941781078580618</v>
      </c>
      <c r="AC44" s="82">
        <f t="shared" si="14"/>
        <v>-13.603072772191993</v>
      </c>
      <c r="AD44" s="82">
        <f t="shared" si="14"/>
        <v>-11.619958177904778</v>
      </c>
      <c r="AE44" s="82">
        <f t="shared" si="14"/>
        <v>-13.295211599570095</v>
      </c>
      <c r="AF44" s="82">
        <f t="shared" si="14"/>
        <v>-4.3789995133698909</v>
      </c>
      <c r="AG44" s="82">
        <f t="shared" si="14"/>
        <v>-2.967784307129989</v>
      </c>
      <c r="AH44" s="82">
        <f t="shared" si="14"/>
        <v>8.0049195838458331</v>
      </c>
      <c r="AI44" s="82">
        <f t="shared" si="14"/>
        <v>11.135435145858153</v>
      </c>
      <c r="AJ44" s="82">
        <f t="shared" si="14"/>
        <v>-2.5202528421690005</v>
      </c>
      <c r="AK44" s="82">
        <f t="shared" si="14"/>
        <v>-6.6055097757269863</v>
      </c>
      <c r="AL44" s="82">
        <f t="shared" si="14"/>
        <v>1.6256755757706856</v>
      </c>
      <c r="AM44" s="82">
        <f t="shared" si="14"/>
        <v>-1.1561484978718397</v>
      </c>
      <c r="AN44" s="82">
        <f t="shared" si="14"/>
        <v>-2.039084237993734</v>
      </c>
      <c r="AO44" s="82">
        <f t="shared" ref="AO44" si="15">AO42/AC42*100-100</f>
        <v>0.13516181184532172</v>
      </c>
      <c r="AP44" s="82">
        <f t="shared" ref="AP44" si="16">AP42/AD42*100-100</f>
        <v>-0.35221864799450486</v>
      </c>
      <c r="AQ44" s="82">
        <f t="shared" ref="AQ44:AU44" si="17">AQ42/AE42*100-100</f>
        <v>-1.8208471305557623</v>
      </c>
      <c r="AR44" s="82">
        <f t="shared" si="17"/>
        <v>-1.2366148331837508</v>
      </c>
      <c r="AS44" s="82">
        <f t="shared" si="17"/>
        <v>-0.66095915536143934</v>
      </c>
      <c r="AT44" s="82">
        <f t="shared" si="17"/>
        <v>-3.2839372113634226</v>
      </c>
      <c r="AU44" s="82">
        <f t="shared" si="17"/>
        <v>-5.758230398479725</v>
      </c>
      <c r="AV44" s="82">
        <f>AV42/AJ42*100-100</f>
        <v>-7.6777160263140019</v>
      </c>
      <c r="AW44" s="82">
        <f>AW42/AK42*100-100</f>
        <v>-2.8547301482070822</v>
      </c>
      <c r="AX44" s="82">
        <f>AX42/AL42*100-100</f>
        <v>-3.5969992412067313</v>
      </c>
      <c r="AY44" s="82">
        <f>AY42/AM42*100-100</f>
        <v>-2.2818370516965558</v>
      </c>
      <c r="AZ44" s="82">
        <f>AZ42/AN42*100-100</f>
        <v>-1.5156686311409544</v>
      </c>
      <c r="BA44" s="100"/>
      <c r="BB44" s="100"/>
    </row>
    <row r="46" spans="1:54" ht="15" customHeight="1" x14ac:dyDescent="0.25">
      <c r="A46" s="6" t="s">
        <v>40</v>
      </c>
      <c r="H46" s="1"/>
      <c r="I46" s="15"/>
      <c r="BA46" s="101"/>
      <c r="BB46" s="101"/>
    </row>
    <row r="47" spans="1:54" ht="15" customHeight="1" x14ac:dyDescent="0.25">
      <c r="A47" s="1" t="s">
        <v>9</v>
      </c>
      <c r="B47" s="92">
        <v>4686.25</v>
      </c>
      <c r="C47" s="26"/>
      <c r="W47" s="1"/>
      <c r="BA47" s="102"/>
      <c r="BB47" s="102"/>
    </row>
    <row r="48" spans="1:54" ht="15" customHeight="1" x14ac:dyDescent="0.25">
      <c r="A48" s="1" t="s">
        <v>3</v>
      </c>
      <c r="B48" s="92">
        <v>4659.6247684998589</v>
      </c>
      <c r="C48" s="26"/>
      <c r="W48" s="1"/>
      <c r="BA48" s="102"/>
      <c r="BB48" s="102"/>
    </row>
    <row r="49" spans="1:54" ht="15" customHeight="1" x14ac:dyDescent="0.25">
      <c r="A49" s="1" t="s">
        <v>6</v>
      </c>
      <c r="B49" s="92">
        <v>4594.99</v>
      </c>
      <c r="C49" s="1"/>
      <c r="W49" s="1"/>
      <c r="BA49" s="102"/>
      <c r="BB49" s="102"/>
    </row>
    <row r="50" spans="1:54" ht="15" customHeight="1" x14ac:dyDescent="0.25">
      <c r="C50" s="1"/>
      <c r="D50" s="1"/>
      <c r="E50" s="7"/>
      <c r="BA50" s="102"/>
      <c r="BB50" s="102"/>
    </row>
    <row r="51" spans="1:54" ht="15" customHeight="1" x14ac:dyDescent="0.25">
      <c r="A51" s="6" t="s">
        <v>41</v>
      </c>
      <c r="B51" s="11"/>
      <c r="BA51" s="102"/>
      <c r="BB51" s="102"/>
    </row>
    <row r="52" spans="1:54" ht="15" customHeight="1" x14ac:dyDescent="0.25">
      <c r="A52" s="1" t="s">
        <v>20</v>
      </c>
      <c r="B52" s="92">
        <v>3793.75</v>
      </c>
      <c r="C52" s="1"/>
      <c r="I52" s="1"/>
      <c r="BA52" s="102"/>
      <c r="BB52" s="102"/>
    </row>
    <row r="53" spans="1:54" ht="15" customHeight="1" x14ac:dyDescent="0.25">
      <c r="A53" s="1" t="s">
        <v>29</v>
      </c>
      <c r="B53" s="92">
        <v>3723.181818181818</v>
      </c>
      <c r="C53" s="1"/>
      <c r="I53" s="1"/>
      <c r="BA53" s="102"/>
      <c r="BB53" s="102"/>
    </row>
    <row r="54" spans="1:54" ht="15" customHeight="1" x14ac:dyDescent="0.25">
      <c r="A54" s="1" t="s">
        <v>19</v>
      </c>
      <c r="B54" s="92">
        <v>3691.6666666666665</v>
      </c>
      <c r="C54" s="1"/>
      <c r="E54" s="7"/>
      <c r="I54" s="1"/>
      <c r="J54" s="22"/>
      <c r="BA54" s="102"/>
      <c r="BB54" s="102"/>
    </row>
    <row r="55" spans="1:54" ht="15" customHeight="1" x14ac:dyDescent="0.25">
      <c r="D55" s="1"/>
      <c r="BA55" s="102"/>
      <c r="BB55" s="102"/>
    </row>
    <row r="56" spans="1:54" ht="15" customHeight="1" x14ac:dyDescent="0.25">
      <c r="BA56" s="102"/>
      <c r="BB56" s="102"/>
    </row>
    <row r="57" spans="1:54" ht="15" customHeight="1" x14ac:dyDescent="0.25">
      <c r="B57" s="11"/>
      <c r="BA57" s="102"/>
      <c r="BB57" s="102"/>
    </row>
    <row r="58" spans="1:54" ht="15" customHeight="1" x14ac:dyDescent="0.25">
      <c r="A58" s="1"/>
      <c r="B58" s="11"/>
      <c r="BA58" s="102"/>
      <c r="BB58" s="102"/>
    </row>
    <row r="59" spans="1:54" ht="15" customHeight="1" x14ac:dyDescent="0.25">
      <c r="A59" s="1"/>
      <c r="B59" s="11"/>
      <c r="BA59" s="102"/>
      <c r="BB59" s="102"/>
    </row>
    <row r="60" spans="1:54" ht="15" customHeight="1" x14ac:dyDescent="0.25">
      <c r="BA60" s="102"/>
      <c r="BB60" s="102"/>
    </row>
    <row r="61" spans="1:54" ht="15" customHeight="1" x14ac:dyDescent="0.25">
      <c r="BA61" s="102"/>
      <c r="BB61" s="102"/>
    </row>
    <row r="62" spans="1:54" ht="15" customHeight="1" x14ac:dyDescent="0.25">
      <c r="BA62" s="102"/>
      <c r="BB62" s="102"/>
    </row>
    <row r="63" spans="1:54" ht="15" customHeight="1" x14ac:dyDescent="0.25">
      <c r="BA63" s="102"/>
      <c r="BB63" s="102"/>
    </row>
    <row r="64" spans="1:54" ht="15" customHeight="1" x14ac:dyDescent="0.25">
      <c r="BA64" s="102"/>
      <c r="BB64" s="102"/>
    </row>
    <row r="65" spans="53:54" ht="15" customHeight="1" x14ac:dyDescent="0.25">
      <c r="BA65" s="102"/>
      <c r="BB65" s="102"/>
    </row>
    <row r="66" spans="53:54" ht="15" customHeight="1" x14ac:dyDescent="0.25">
      <c r="BA66" s="102"/>
      <c r="BB66" s="102"/>
    </row>
    <row r="67" spans="53:54" ht="15" customHeight="1" x14ac:dyDescent="0.25">
      <c r="BA67" s="102"/>
      <c r="BB67" s="102"/>
    </row>
    <row r="68" spans="53:54" ht="15" customHeight="1" x14ac:dyDescent="0.25">
      <c r="BA68" s="102"/>
      <c r="BB68" s="102"/>
    </row>
    <row r="69" spans="53:54" ht="15" customHeight="1" x14ac:dyDescent="0.25">
      <c r="BA69" s="102"/>
      <c r="BB69" s="102"/>
    </row>
    <row r="70" spans="53:54" ht="15" customHeight="1" x14ac:dyDescent="0.25">
      <c r="BA70" s="102"/>
      <c r="BB70" s="102"/>
    </row>
    <row r="71" spans="53:54" ht="15" customHeight="1" x14ac:dyDescent="0.25">
      <c r="BA71" s="102"/>
      <c r="BB71" s="102"/>
    </row>
    <row r="72" spans="53:54" ht="15" customHeight="1" x14ac:dyDescent="0.25">
      <c r="BA72" s="102"/>
      <c r="BB72" s="10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B72"/>
  <sheetViews>
    <sheetView tabSelected="1" zoomScale="106" zoomScaleNormal="106" workbookViewId="0">
      <pane xSplit="2" ySplit="4" topLeftCell="AT37" activePane="bottomRight" state="frozen"/>
      <selection sqref="A1:XFD1"/>
      <selection pane="topRight" sqref="A1:XFD1"/>
      <selection pane="bottomLeft" sqref="A1:XFD1"/>
      <selection pane="bottomRight" activeCell="AX47" sqref="AX47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52" width="9.140625" style="59"/>
    <col min="53" max="54" width="29" style="95" customWidth="1"/>
    <col min="55" max="16384" width="9.140625" style="59"/>
  </cols>
  <sheetData>
    <row r="2" spans="1:54" ht="15" customHeight="1" x14ac:dyDescent="0.25">
      <c r="BA2" s="96"/>
      <c r="BB2" s="96"/>
    </row>
    <row r="3" spans="1:54" ht="15" customHeight="1" x14ac:dyDescent="0.25">
      <c r="BA3" s="97" t="s">
        <v>48</v>
      </c>
      <c r="BB3" s="97" t="s">
        <v>49</v>
      </c>
    </row>
    <row r="4" spans="1:54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97"/>
      <c r="BB4" s="97"/>
    </row>
    <row r="5" spans="1:54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8">
        <f>(AZ5-AN5)/AN5*100</f>
        <v>-11.003039513677813</v>
      </c>
      <c r="BB5" s="98">
        <f>(AZ5-AY5)/AY5*100</f>
        <v>-3.3790918690601899</v>
      </c>
    </row>
    <row r="6" spans="1:54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8">
        <f t="shared" ref="BA6:BA42" si="0">(AZ6-AN6)/AN6*100</f>
        <v>-6.3157894736842106</v>
      </c>
      <c r="BB6" s="98">
        <f t="shared" ref="BB6:BB42" si="1">(AZ6-AY6)/AY6*100</f>
        <v>-5.3191489361702127</v>
      </c>
    </row>
    <row r="7" spans="1:54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8">
        <f t="shared" si="0"/>
        <v>-0.31422536253218902</v>
      </c>
      <c r="BB7" s="98">
        <f t="shared" si="1"/>
        <v>-0.31422536253218902</v>
      </c>
    </row>
    <row r="8" spans="1:54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8">
        <f t="shared" si="0"/>
        <v>-5.2691354090369042</v>
      </c>
      <c r="BB8" s="98">
        <f t="shared" si="1"/>
        <v>3.8517581311797522</v>
      </c>
    </row>
    <row r="9" spans="1:54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8">
        <f t="shared" si="0"/>
        <v>3.1891194914238015</v>
      </c>
      <c r="BB9" s="98">
        <f t="shared" si="1"/>
        <v>3.1208598206203799</v>
      </c>
    </row>
    <row r="10" spans="1:54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8">
        <f t="shared" si="0"/>
        <v>-0.49676952561258075</v>
      </c>
      <c r="BB10" s="98">
        <f t="shared" si="1"/>
        <v>-0.49676952561258075</v>
      </c>
    </row>
    <row r="11" spans="1:54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8">
        <f t="shared" si="0"/>
        <v>-11.573098367270127</v>
      </c>
      <c r="BB11" s="98">
        <f t="shared" si="1"/>
        <v>-4.3658900837249028</v>
      </c>
    </row>
    <row r="12" spans="1:54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8">
        <f t="shared" si="0"/>
        <v>-4.0404040404040407</v>
      </c>
      <c r="BB12" s="98">
        <f t="shared" si="1"/>
        <v>-5</v>
      </c>
    </row>
    <row r="13" spans="1:54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8">
        <f t="shared" si="0"/>
        <v>-0.82706100698904572</v>
      </c>
      <c r="BB13" s="98">
        <f t="shared" si="1"/>
        <v>-0.82706100698904572</v>
      </c>
    </row>
    <row r="14" spans="1:54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8">
        <f t="shared" si="0"/>
        <v>-10.010640859710348</v>
      </c>
      <c r="BB14" s="98">
        <f t="shared" si="1"/>
        <v>0.56705574099046607</v>
      </c>
    </row>
    <row r="15" spans="1:54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8">
        <f t="shared" si="0"/>
        <v>-14.455416110176566</v>
      </c>
      <c r="BB15" s="98">
        <f t="shared" si="1"/>
        <v>-1.167578890814468</v>
      </c>
    </row>
    <row r="16" spans="1:54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8">
        <f t="shared" si="0"/>
        <v>-15.37070524412297</v>
      </c>
      <c r="BB16" s="98">
        <f t="shared" si="1"/>
        <v>-6.1170995265732415</v>
      </c>
    </row>
    <row r="17" spans="1:54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8">
        <f t="shared" si="0"/>
        <v>-5.2900856378982901</v>
      </c>
      <c r="BB17" s="98">
        <f t="shared" si="1"/>
        <v>-0.67874149292719732</v>
      </c>
    </row>
    <row r="18" spans="1:54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8">
        <f t="shared" si="0"/>
        <v>-3.4533333333333305</v>
      </c>
      <c r="BB18" s="98">
        <f t="shared" si="1"/>
        <v>-5.6931216931216895</v>
      </c>
    </row>
    <row r="19" spans="1:54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8">
        <f t="shared" si="0"/>
        <v>4.080260862877914</v>
      </c>
      <c r="BB19" s="98">
        <f t="shared" si="1"/>
        <v>-4.0696648006990612</v>
      </c>
    </row>
    <row r="20" spans="1:54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8">
        <f t="shared" si="0"/>
        <v>-0.46692702279869985</v>
      </c>
      <c r="BB20" s="98">
        <f t="shared" si="1"/>
        <v>-0.46692702279869985</v>
      </c>
    </row>
    <row r="21" spans="1:54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8">
        <f t="shared" si="0"/>
        <v>-6.5612648221343868</v>
      </c>
      <c r="BB21" s="98">
        <f t="shared" si="1"/>
        <v>-4.4848484848484809</v>
      </c>
    </row>
    <row r="22" spans="1:54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8">
        <f t="shared" si="0"/>
        <v>-10.75</v>
      </c>
      <c r="BB22" s="98">
        <f t="shared" si="1"/>
        <v>-4.2528735632181656</v>
      </c>
    </row>
    <row r="23" spans="1:54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8">
        <f t="shared" si="0"/>
        <v>6.4473160252557555</v>
      </c>
      <c r="BB23" s="98">
        <f t="shared" si="1"/>
        <v>0.61458638003626231</v>
      </c>
    </row>
    <row r="24" spans="1:54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8">
        <f t="shared" si="0"/>
        <v>-6.6628506683539941</v>
      </c>
      <c r="BB24" s="98">
        <f t="shared" si="1"/>
        <v>1.9547534962063005</v>
      </c>
    </row>
    <row r="25" spans="1:54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8">
        <f t="shared" si="0"/>
        <v>-0.70787216537174136</v>
      </c>
      <c r="BB25" s="98">
        <f t="shared" si="1"/>
        <v>-1.8266567043533526</v>
      </c>
    </row>
    <row r="26" spans="1:54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8">
        <f t="shared" si="0"/>
        <v>3.8653523688414841</v>
      </c>
      <c r="BB26" s="98">
        <f t="shared" si="1"/>
        <v>1.2687185596204471</v>
      </c>
    </row>
    <row r="27" spans="1:54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8">
        <f t="shared" si="0"/>
        <v>-4.6943374675211587</v>
      </c>
      <c r="BB27" s="98">
        <f t="shared" si="1"/>
        <v>-0.91497498778492481</v>
      </c>
    </row>
    <row r="28" spans="1:54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8">
        <f t="shared" si="0"/>
        <v>-2.1898152474369992</v>
      </c>
      <c r="BB28" s="98">
        <f t="shared" si="1"/>
        <v>0.85316827819812402</v>
      </c>
    </row>
    <row r="29" spans="1:54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8">
        <f t="shared" si="0"/>
        <v>-3.7145902090209</v>
      </c>
      <c r="BB29" s="98">
        <f t="shared" si="1"/>
        <v>-2.4388343462675057</v>
      </c>
    </row>
    <row r="30" spans="1:54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8">
        <f t="shared" si="0"/>
        <v>0.78124999999999278</v>
      </c>
      <c r="BB30" s="98">
        <f t="shared" si="1"/>
        <v>4.032258064516137</v>
      </c>
    </row>
    <row r="31" spans="1:54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8">
        <f t="shared" si="0"/>
        <v>-4.0212826930603365</v>
      </c>
      <c r="BB31" s="98">
        <f t="shared" si="1"/>
        <v>-4.4555755315532766</v>
      </c>
    </row>
    <row r="32" spans="1:54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8">
        <f t="shared" si="0"/>
        <v>0.20567667626490968</v>
      </c>
      <c r="BB32" s="98">
        <f t="shared" si="1"/>
        <v>-1.9027484143763194</v>
      </c>
    </row>
    <row r="33" spans="1:54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8">
        <f t="shared" si="0"/>
        <v>0.73708495786480377</v>
      </c>
      <c r="BB33" s="98">
        <f t="shared" si="1"/>
        <v>-2.0329835653572994</v>
      </c>
    </row>
    <row r="34" spans="1:54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8">
        <f t="shared" si="0"/>
        <v>-1.1627737008898893</v>
      </c>
      <c r="BB34" s="98">
        <f t="shared" si="1"/>
        <v>-4.238716760255679</v>
      </c>
    </row>
    <row r="35" spans="1:54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8">
        <f t="shared" si="0"/>
        <v>2.2341083152689327</v>
      </c>
      <c r="BB35" s="98">
        <f t="shared" si="1"/>
        <v>-1.4834176034064122</v>
      </c>
    </row>
    <row r="36" spans="1:54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8">
        <f t="shared" si="0"/>
        <v>-1.2768898792093242</v>
      </c>
      <c r="BB36" s="98">
        <f t="shared" si="1"/>
        <v>1.2408807144752703</v>
      </c>
    </row>
    <row r="37" spans="1:54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8">
        <f t="shared" si="0"/>
        <v>-6.1953655101726675</v>
      </c>
      <c r="BB37" s="98">
        <f t="shared" si="1"/>
        <v>3.5184219624690289</v>
      </c>
    </row>
    <row r="38" spans="1:54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8">
        <f t="shared" si="0"/>
        <v>-0.63545892520850722</v>
      </c>
      <c r="BB38" s="98">
        <f t="shared" si="1"/>
        <v>2.0633310792920021</v>
      </c>
    </row>
    <row r="39" spans="1:54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8">
        <f t="shared" si="0"/>
        <v>-1.8255532366119753</v>
      </c>
      <c r="BB39" s="98">
        <f t="shared" si="1"/>
        <v>-0.74671316228903006</v>
      </c>
    </row>
    <row r="40" spans="1:54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8">
        <f t="shared" si="0"/>
        <v>-1.0763592104388156</v>
      </c>
      <c r="BB40" s="98">
        <f t="shared" si="1"/>
        <v>0.25883199992691552</v>
      </c>
    </row>
    <row r="41" spans="1:54" ht="15" customHeight="1" x14ac:dyDescent="0.25">
      <c r="A41" s="48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8">
        <f t="shared" si="0"/>
        <v>-4.7619047619047619</v>
      </c>
      <c r="BB41" s="98">
        <f t="shared" si="1"/>
        <v>-2.9230935174198018</v>
      </c>
    </row>
    <row r="42" spans="1:54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AP42" si="3">AVERAGE(AO5:AO41)</f>
        <v>2064.4530541244735</v>
      </c>
      <c r="AP42" s="68">
        <f t="shared" si="3"/>
        <v>2046.5276291262935</v>
      </c>
      <c r="AQ42" s="68">
        <f t="shared" ref="AQ42:AR42" si="4">AVERAGE(AQ5:AQ41)</f>
        <v>2028.0409024379612</v>
      </c>
      <c r="AR42" s="68">
        <f t="shared" si="4"/>
        <v>1995.3755213680388</v>
      </c>
      <c r="AS42" s="68">
        <f t="shared" ref="AS42" si="5">AVERAGE(AS5:AS41)</f>
        <v>2024.8010841458552</v>
      </c>
      <c r="AT42" s="68">
        <f t="shared" ref="AT42:AU42" si="6">AVERAGE(AT5:AT41)</f>
        <v>2000.3385939475988</v>
      </c>
      <c r="AU42" s="68">
        <f t="shared" si="6"/>
        <v>1976.1112893412194</v>
      </c>
      <c r="AV42" s="68">
        <f t="shared" ref="AV42:AW42" si="7">AVERAGE(AV5:AV41)</f>
        <v>1967.4623086521233</v>
      </c>
      <c r="AW42" s="68">
        <f t="shared" si="7"/>
        <v>2000.2853593944244</v>
      </c>
      <c r="AX42" s="68">
        <f t="shared" ref="AX42:AY42" si="8">AVERAGE(AX5:AX41)</f>
        <v>2018.6812093899659</v>
      </c>
      <c r="AY42" s="68">
        <f t="shared" si="8"/>
        <v>2019.0999909850545</v>
      </c>
      <c r="AZ42" s="68">
        <f t="shared" ref="AZ42" si="9">AVERAGE(AZ5:AZ41)</f>
        <v>1995.3532551742262</v>
      </c>
      <c r="BA42" s="98">
        <f t="shared" si="0"/>
        <v>-3.4980634518695535</v>
      </c>
      <c r="BB42" s="98">
        <f t="shared" si="1"/>
        <v>-1.176104993158019</v>
      </c>
    </row>
    <row r="43" spans="1:54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10">O42/N42*100-100</f>
        <v>28.239702406242088</v>
      </c>
      <c r="P43" s="68">
        <f t="shared" si="10"/>
        <v>5.484478141895849</v>
      </c>
      <c r="Q43" s="68">
        <f t="shared" si="10"/>
        <v>-7.9306415263560979</v>
      </c>
      <c r="R43" s="68">
        <f t="shared" si="10"/>
        <v>-2.6149626167780582</v>
      </c>
      <c r="S43" s="68">
        <f t="shared" si="10"/>
        <v>0.7488530175869812</v>
      </c>
      <c r="T43" s="68">
        <f t="shared" si="10"/>
        <v>-9.4258349522279019</v>
      </c>
      <c r="U43" s="68">
        <f t="shared" si="10"/>
        <v>0.46277838499308643</v>
      </c>
      <c r="V43" s="68">
        <f t="shared" si="10"/>
        <v>-10.578815060992497</v>
      </c>
      <c r="W43" s="68">
        <f t="shared" si="10"/>
        <v>-3.9819382846933422</v>
      </c>
      <c r="X43" s="68">
        <f t="shared" si="10"/>
        <v>24.203384927505383</v>
      </c>
      <c r="Y43" s="68">
        <f t="shared" si="10"/>
        <v>0.15748038161589761</v>
      </c>
      <c r="Z43" s="68">
        <f t="shared" si="10"/>
        <v>-4.2414394315864854</v>
      </c>
      <c r="AA43" s="68">
        <f t="shared" si="10"/>
        <v>-3.8160535769357438</v>
      </c>
      <c r="AB43" s="68">
        <f t="shared" si="10"/>
        <v>-1.5569333581607765</v>
      </c>
      <c r="AC43" s="68">
        <f t="shared" si="10"/>
        <v>-3.0301709186067711</v>
      </c>
      <c r="AD43" s="68">
        <f t="shared" si="10"/>
        <v>-1.5519807149466232</v>
      </c>
      <c r="AE43" s="68">
        <f t="shared" si="10"/>
        <v>0.68260289056436818</v>
      </c>
      <c r="AF43" s="68">
        <f t="shared" si="10"/>
        <v>-1.800314583783134</v>
      </c>
      <c r="AG43" s="68">
        <f t="shared" si="10"/>
        <v>-1.2030717342731378</v>
      </c>
      <c r="AH43" s="68">
        <f t="shared" si="10"/>
        <v>2.1732489756255404</v>
      </c>
      <c r="AI43" s="68">
        <f t="shared" si="10"/>
        <v>2.5962447772004111</v>
      </c>
      <c r="AJ43" s="68">
        <f t="shared" si="10"/>
        <v>1.7948261922528417</v>
      </c>
      <c r="AK43" s="68">
        <f t="shared" si="10"/>
        <v>-2.823192234957304</v>
      </c>
      <c r="AL43" s="68">
        <f t="shared" si="10"/>
        <v>-1.5323445451692663</v>
      </c>
      <c r="AM43" s="68">
        <f t="shared" si="10"/>
        <v>-0.63185721971971986</v>
      </c>
      <c r="AN43" s="68">
        <f t="shared" si="10"/>
        <v>1.3659557375334259</v>
      </c>
      <c r="AO43" s="68">
        <f t="shared" ref="AO43" si="11">AO42/AN42*100-100</f>
        <v>-0.15616677442980631</v>
      </c>
      <c r="AP43" s="68">
        <f t="shared" ref="AP43:AQ43" si="12">AP42/AO42*100-100</f>
        <v>-0.86828930124460157</v>
      </c>
      <c r="AQ43" s="68">
        <f t="shared" si="12"/>
        <v>-0.90332162758167556</v>
      </c>
      <c r="AR43" s="68">
        <f t="shared" ref="AR43:AV43" si="13">AR42/AQ42*100-100</f>
        <v>-1.610686501966228</v>
      </c>
      <c r="AS43" s="68">
        <f t="shared" si="13"/>
        <v>1.4746879703947684</v>
      </c>
      <c r="AT43" s="68">
        <f t="shared" si="13"/>
        <v>-1.2081428832588585</v>
      </c>
      <c r="AU43" s="68">
        <f t="shared" si="13"/>
        <v>-1.211160184564946</v>
      </c>
      <c r="AV43" s="68">
        <f t="shared" si="13"/>
        <v>-0.4376768016936694</v>
      </c>
      <c r="AW43" s="68">
        <f>AW42/AV42*100-100</f>
        <v>1.6682937506837305</v>
      </c>
      <c r="AX43" s="68">
        <f>AX42/AW42*100-100</f>
        <v>0.91966128278370718</v>
      </c>
      <c r="AY43" s="68">
        <f>AY42/AX42*100-100</f>
        <v>2.0745306051310308E-2</v>
      </c>
      <c r="AZ43" s="68">
        <f>AZ42/AY42*100-100</f>
        <v>-1.1761049931580203</v>
      </c>
      <c r="BA43" s="99"/>
      <c r="BB43" s="99"/>
    </row>
    <row r="44" spans="1:54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14">O42/C42*100-100</f>
        <v>39.391855191786078</v>
      </c>
      <c r="P44" s="68">
        <f t="shared" si="14"/>
        <v>45.58859294030151</v>
      </c>
      <c r="Q44" s="68">
        <f t="shared" si="14"/>
        <v>35.569511840558533</v>
      </c>
      <c r="R44" s="68">
        <f t="shared" si="14"/>
        <v>30.354526498569726</v>
      </c>
      <c r="S44" s="68">
        <f t="shared" si="14"/>
        <v>31.964959767514642</v>
      </c>
      <c r="T44" s="68">
        <f t="shared" si="14"/>
        <v>12.907447548801713</v>
      </c>
      <c r="U44" s="68">
        <f t="shared" si="14"/>
        <v>7.4915394878441361</v>
      </c>
      <c r="V44" s="68">
        <f t="shared" si="14"/>
        <v>3.2489541344184971</v>
      </c>
      <c r="W44" s="68">
        <f t="shared" si="14"/>
        <v>-1.401923797200439</v>
      </c>
      <c r="X44" s="68">
        <f t="shared" si="14"/>
        <v>14.855026788772264</v>
      </c>
      <c r="Y44" s="68">
        <f t="shared" si="14"/>
        <v>21.159427729655761</v>
      </c>
      <c r="Z44" s="68">
        <f t="shared" si="14"/>
        <v>13.724970822467114</v>
      </c>
      <c r="AA44" s="68">
        <f t="shared" si="14"/>
        <v>-14.70257420045067</v>
      </c>
      <c r="AB44" s="68">
        <f t="shared" si="14"/>
        <v>-20.396438222247667</v>
      </c>
      <c r="AC44" s="68">
        <f t="shared" si="14"/>
        <v>-16.1594703403035</v>
      </c>
      <c r="AD44" s="68">
        <f t="shared" si="14"/>
        <v>-15.244330108673083</v>
      </c>
      <c r="AE44" s="68">
        <f t="shared" si="14"/>
        <v>-15.300063486552901</v>
      </c>
      <c r="AF44" s="68">
        <f t="shared" si="14"/>
        <v>-8.1690996984947049</v>
      </c>
      <c r="AG44" s="68">
        <f t="shared" si="14"/>
        <v>-9.691818049298746</v>
      </c>
      <c r="AH44" s="68">
        <f t="shared" si="14"/>
        <v>3.1867377431724861</v>
      </c>
      <c r="AI44" s="68">
        <f t="shared" si="14"/>
        <v>10.256045728651245</v>
      </c>
      <c r="AJ44" s="68">
        <f t="shared" si="14"/>
        <v>-9.6361583209344417</v>
      </c>
      <c r="AK44" s="68">
        <f t="shared" si="14"/>
        <v>-12.325373618632625</v>
      </c>
      <c r="AL44" s="68">
        <f t="shared" si="14"/>
        <v>-9.8449804236178693</v>
      </c>
      <c r="AM44" s="68">
        <f t="shared" si="14"/>
        <v>-6.8603733701998806</v>
      </c>
      <c r="AN44" s="68">
        <f t="shared" si="14"/>
        <v>-4.0949495740910464</v>
      </c>
      <c r="AO44" s="68">
        <f t="shared" ref="AO44" si="15">AO42/AC42*100-100</f>
        <v>-1.2525034753131763</v>
      </c>
      <c r="AP44" s="68">
        <f t="shared" ref="AP44:AQ44" si="16">AP42/AD42*100-100</f>
        <v>-0.56673228368546802</v>
      </c>
      <c r="AQ44" s="68">
        <f t="shared" si="16"/>
        <v>-2.1329776196556196</v>
      </c>
      <c r="AR44" s="68">
        <f t="shared" ref="AR44:AV44" si="17">AR42/AF42*100-100</f>
        <v>-1.9439919253689482</v>
      </c>
      <c r="AS44" s="68">
        <f t="shared" si="17"/>
        <v>0.71368612021383626</v>
      </c>
      <c r="AT44" s="68">
        <f t="shared" si="17"/>
        <v>-2.6194019604673855</v>
      </c>
      <c r="AU44" s="68">
        <f t="shared" si="17"/>
        <v>-6.2332513071033873</v>
      </c>
      <c r="AV44" s="68">
        <f t="shared" si="17"/>
        <v>-8.2896873266921034</v>
      </c>
      <c r="AW44" s="68">
        <f>AW42/AK42*100-100</f>
        <v>-4.0508612777148301</v>
      </c>
      <c r="AX44" s="68">
        <f>AX42/AL42*100-100</f>
        <v>-1.6615706396124921</v>
      </c>
      <c r="AY44" s="68">
        <f>AY42/AM42*100-100</f>
        <v>-1.0157307800223663</v>
      </c>
      <c r="AZ44" s="68">
        <f>AZ42/AN42*100-100</f>
        <v>-3.4980634518695553</v>
      </c>
      <c r="BA44" s="100"/>
      <c r="BB44" s="100"/>
    </row>
    <row r="46" spans="1:54" ht="15" customHeight="1" x14ac:dyDescent="0.25">
      <c r="A46" s="69" t="s">
        <v>40</v>
      </c>
      <c r="BA46" s="101"/>
      <c r="BB46" s="101"/>
    </row>
    <row r="47" spans="1:54" ht="15" customHeight="1" x14ac:dyDescent="0.25">
      <c r="A47" s="1" t="s">
        <v>5</v>
      </c>
      <c r="B47" s="92">
        <v>2487.5807618596855</v>
      </c>
      <c r="V47" s="48"/>
      <c r="W47" s="70"/>
      <c r="BA47" s="102"/>
      <c r="BB47" s="102"/>
    </row>
    <row r="48" spans="1:54" ht="15" customHeight="1" x14ac:dyDescent="0.25">
      <c r="A48" s="1" t="s">
        <v>2</v>
      </c>
      <c r="B48" s="92">
        <v>2392.4585912992275</v>
      </c>
      <c r="D48" s="48"/>
      <c r="E48" s="7"/>
      <c r="V48" s="48"/>
      <c r="W48" s="70"/>
      <c r="BA48" s="102"/>
      <c r="BB48" s="102"/>
    </row>
    <row r="49" spans="1:54" ht="15" customHeight="1" x14ac:dyDescent="0.25">
      <c r="A49" s="1" t="s">
        <v>8</v>
      </c>
      <c r="B49" s="92">
        <v>2380.5003583225998</v>
      </c>
      <c r="D49" s="1"/>
      <c r="E49" s="7"/>
      <c r="G49" s="52"/>
      <c r="V49" s="48"/>
      <c r="W49" s="70"/>
      <c r="BA49" s="102"/>
      <c r="BB49" s="102"/>
    </row>
    <row r="50" spans="1:54" ht="15" customHeight="1" x14ac:dyDescent="0.25">
      <c r="A50" s="48"/>
      <c r="B50" s="88"/>
      <c r="C50" s="48"/>
      <c r="V50" s="48"/>
      <c r="W50" s="71"/>
      <c r="BA50" s="102"/>
      <c r="BB50" s="102"/>
    </row>
    <row r="51" spans="1:54" ht="15" customHeight="1" x14ac:dyDescent="0.25">
      <c r="A51" s="69" t="s">
        <v>41</v>
      </c>
      <c r="BA51" s="102"/>
      <c r="BB51" s="102"/>
    </row>
    <row r="52" spans="1:54" ht="15" customHeight="1" x14ac:dyDescent="0.25">
      <c r="A52" s="1" t="s">
        <v>1</v>
      </c>
      <c r="B52" s="92">
        <v>1748.00054838249</v>
      </c>
      <c r="V52" s="48"/>
      <c r="W52" s="70"/>
      <c r="Z52" s="48"/>
      <c r="BA52" s="102"/>
      <c r="BB52" s="102"/>
    </row>
    <row r="53" spans="1:54" ht="15" customHeight="1" x14ac:dyDescent="0.25">
      <c r="A53" s="1" t="s">
        <v>14</v>
      </c>
      <c r="B53" s="92">
        <v>1748.55</v>
      </c>
      <c r="V53" s="48"/>
      <c r="W53" s="70"/>
      <c r="Z53" s="48"/>
      <c r="BA53" s="102"/>
      <c r="BB53" s="102"/>
    </row>
    <row r="54" spans="1:54" ht="15" customHeight="1" x14ac:dyDescent="0.25">
      <c r="A54" s="1" t="s">
        <v>11</v>
      </c>
      <c r="B54" s="92">
        <v>1671.4285714285713</v>
      </c>
      <c r="V54" s="48"/>
      <c r="W54" s="70"/>
      <c r="Z54" s="48"/>
      <c r="BA54" s="102"/>
      <c r="BB54" s="102"/>
    </row>
    <row r="55" spans="1:54" ht="15" customHeight="1" x14ac:dyDescent="0.25">
      <c r="BA55" s="102"/>
      <c r="BB55" s="102"/>
    </row>
    <row r="56" spans="1:54" ht="15" customHeight="1" x14ac:dyDescent="0.25">
      <c r="BA56" s="102"/>
      <c r="BB56" s="102"/>
    </row>
    <row r="57" spans="1:54" ht="15" customHeight="1" x14ac:dyDescent="0.25">
      <c r="A57" s="48"/>
      <c r="B57" s="11"/>
      <c r="BA57" s="102"/>
      <c r="BB57" s="102"/>
    </row>
    <row r="58" spans="1:54" ht="15" customHeight="1" x14ac:dyDescent="0.25">
      <c r="A58" s="48"/>
      <c r="B58" s="11"/>
      <c r="BA58" s="102"/>
      <c r="BB58" s="102"/>
    </row>
    <row r="59" spans="1:54" ht="15" customHeight="1" x14ac:dyDescent="0.25">
      <c r="A59" s="48"/>
      <c r="B59" s="11"/>
      <c r="BA59" s="102"/>
      <c r="BB59" s="102"/>
    </row>
    <row r="60" spans="1:54" ht="15" customHeight="1" x14ac:dyDescent="0.25">
      <c r="BA60" s="102"/>
      <c r="BB60" s="102"/>
    </row>
    <row r="61" spans="1:54" ht="15" customHeight="1" x14ac:dyDescent="0.25">
      <c r="B61" s="48"/>
      <c r="C61" s="49"/>
      <c r="BA61" s="102"/>
      <c r="BB61" s="102"/>
    </row>
    <row r="62" spans="1:54" ht="15" customHeight="1" x14ac:dyDescent="0.25">
      <c r="BA62" s="102"/>
      <c r="BB62" s="102"/>
    </row>
    <row r="63" spans="1:54" ht="15" customHeight="1" x14ac:dyDescent="0.25">
      <c r="BA63" s="102"/>
      <c r="BB63" s="102"/>
    </row>
    <row r="64" spans="1:54" ht="15" customHeight="1" x14ac:dyDescent="0.25">
      <c r="BA64" s="102"/>
      <c r="BB64" s="102"/>
    </row>
    <row r="65" spans="53:54" ht="15" customHeight="1" x14ac:dyDescent="0.25">
      <c r="BA65" s="102"/>
      <c r="BB65" s="102"/>
    </row>
    <row r="66" spans="53:54" ht="15" customHeight="1" x14ac:dyDescent="0.25">
      <c r="BA66" s="102"/>
      <c r="BB66" s="102"/>
    </row>
    <row r="67" spans="53:54" ht="15" customHeight="1" x14ac:dyDescent="0.25">
      <c r="BA67" s="102"/>
      <c r="BB67" s="102"/>
    </row>
    <row r="68" spans="53:54" ht="15" customHeight="1" x14ac:dyDescent="0.25">
      <c r="BA68" s="102"/>
      <c r="BB68" s="102"/>
    </row>
    <row r="69" spans="53:54" ht="15" customHeight="1" x14ac:dyDescent="0.25">
      <c r="BA69" s="102"/>
      <c r="BB69" s="102"/>
    </row>
    <row r="70" spans="53:54" ht="15" customHeight="1" x14ac:dyDescent="0.25">
      <c r="BA70" s="102"/>
      <c r="BB70" s="102"/>
    </row>
    <row r="71" spans="53:54" ht="15" customHeight="1" x14ac:dyDescent="0.25">
      <c r="BA71" s="102"/>
      <c r="BB71" s="102"/>
    </row>
    <row r="72" spans="53:54" ht="15" customHeight="1" x14ac:dyDescent="0.25">
      <c r="BA72" s="102"/>
      <c r="BB72" s="10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F40"/>
  <sheetViews>
    <sheetView workbookViewId="0">
      <selection activeCell="D4" sqref="D4:E40"/>
    </sheetView>
  </sheetViews>
  <sheetFormatPr defaultRowHeight="15" x14ac:dyDescent="0.25"/>
  <cols>
    <col min="4" max="4" width="10.140625" customWidth="1"/>
  </cols>
  <sheetData>
    <row r="3" spans="4:6" x14ac:dyDescent="0.25">
      <c r="D3" s="48"/>
      <c r="E3" s="92"/>
      <c r="F3" s="92"/>
    </row>
    <row r="4" spans="4:6" x14ac:dyDescent="0.25">
      <c r="D4" s="26"/>
      <c r="E4" s="92"/>
      <c r="F4" s="92"/>
    </row>
    <row r="5" spans="4:6" x14ac:dyDescent="0.25">
      <c r="D5" s="1"/>
      <c r="E5" s="92"/>
      <c r="F5" s="92"/>
    </row>
    <row r="6" spans="4:6" x14ac:dyDescent="0.25">
      <c r="D6" s="1"/>
      <c r="E6" s="92"/>
      <c r="F6" s="92"/>
    </row>
    <row r="7" spans="4:6" x14ac:dyDescent="0.25">
      <c r="D7" s="1"/>
      <c r="E7" s="92"/>
      <c r="F7" s="92"/>
    </row>
    <row r="8" spans="4:6" x14ac:dyDescent="0.25">
      <c r="D8" s="1"/>
      <c r="E8" s="92"/>
      <c r="F8" s="92"/>
    </row>
    <row r="9" spans="4:6" x14ac:dyDescent="0.25">
      <c r="D9" s="1"/>
      <c r="E9" s="93"/>
      <c r="F9" s="92"/>
    </row>
    <row r="10" spans="4:6" x14ac:dyDescent="0.25">
      <c r="D10" s="1"/>
      <c r="E10" s="92"/>
      <c r="F10" s="92"/>
    </row>
    <row r="11" spans="4:6" x14ac:dyDescent="0.25">
      <c r="D11" s="1"/>
      <c r="E11" s="94"/>
      <c r="F11" s="92"/>
    </row>
    <row r="12" spans="4:6" x14ac:dyDescent="0.25">
      <c r="D12" s="1"/>
      <c r="E12" s="92"/>
      <c r="F12" s="92"/>
    </row>
    <row r="13" spans="4:6" x14ac:dyDescent="0.25">
      <c r="D13" s="1"/>
      <c r="E13" s="92"/>
      <c r="F13" s="92"/>
    </row>
    <row r="14" spans="4:6" x14ac:dyDescent="0.25">
      <c r="D14" s="1"/>
      <c r="E14" s="92"/>
      <c r="F14" s="92"/>
    </row>
    <row r="15" spans="4:6" x14ac:dyDescent="0.25">
      <c r="D15" s="1"/>
      <c r="E15" s="92"/>
      <c r="F15" s="92"/>
    </row>
    <row r="16" spans="4:6" x14ac:dyDescent="0.25">
      <c r="D16" s="1"/>
      <c r="E16" s="92"/>
      <c r="F16" s="92"/>
    </row>
    <row r="17" spans="4:6" x14ac:dyDescent="0.25">
      <c r="D17" s="1"/>
      <c r="E17" s="92"/>
      <c r="F17" s="92"/>
    </row>
    <row r="18" spans="4:6" x14ac:dyDescent="0.25">
      <c r="D18" s="1"/>
      <c r="E18" s="92"/>
      <c r="F18" s="92"/>
    </row>
    <row r="19" spans="4:6" x14ac:dyDescent="0.25">
      <c r="D19" s="1"/>
      <c r="E19" s="92"/>
      <c r="F19" s="92"/>
    </row>
    <row r="20" spans="4:6" x14ac:dyDescent="0.25">
      <c r="D20" s="1"/>
      <c r="E20" s="92"/>
      <c r="F20" s="92"/>
    </row>
    <row r="21" spans="4:6" x14ac:dyDescent="0.25">
      <c r="D21" s="1"/>
      <c r="E21" s="92"/>
      <c r="F21" s="92"/>
    </row>
    <row r="22" spans="4:6" x14ac:dyDescent="0.25">
      <c r="D22" s="1"/>
      <c r="E22" s="92"/>
      <c r="F22" s="92"/>
    </row>
    <row r="23" spans="4:6" x14ac:dyDescent="0.25">
      <c r="D23" s="1"/>
      <c r="E23" s="92"/>
      <c r="F23" s="92"/>
    </row>
    <row r="24" spans="4:6" x14ac:dyDescent="0.25">
      <c r="D24" s="1"/>
      <c r="E24" s="92"/>
      <c r="F24" s="92"/>
    </row>
    <row r="25" spans="4:6" x14ac:dyDescent="0.25">
      <c r="D25" s="1"/>
      <c r="E25" s="92"/>
      <c r="F25" s="92"/>
    </row>
    <row r="26" spans="4:6" x14ac:dyDescent="0.25">
      <c r="D26" s="1"/>
      <c r="E26" s="92"/>
      <c r="F26" s="92"/>
    </row>
    <row r="27" spans="4:6" x14ac:dyDescent="0.25">
      <c r="D27" s="1"/>
      <c r="E27" s="92"/>
      <c r="F27" s="92"/>
    </row>
    <row r="28" spans="4:6" x14ac:dyDescent="0.25">
      <c r="D28" s="1"/>
      <c r="E28" s="92"/>
      <c r="F28" s="92"/>
    </row>
    <row r="29" spans="4:6" x14ac:dyDescent="0.25">
      <c r="D29" s="1"/>
      <c r="E29" s="92"/>
      <c r="F29" s="92"/>
    </row>
    <row r="30" spans="4:6" x14ac:dyDescent="0.25">
      <c r="D30" s="1"/>
      <c r="E30" s="92"/>
      <c r="F30" s="92"/>
    </row>
    <row r="31" spans="4:6" x14ac:dyDescent="0.25">
      <c r="D31" s="1"/>
      <c r="E31" s="92"/>
      <c r="F31" s="92"/>
    </row>
    <row r="32" spans="4:6" x14ac:dyDescent="0.25">
      <c r="D32" s="1"/>
      <c r="E32" s="92"/>
      <c r="F32" s="92"/>
    </row>
    <row r="33" spans="4:6" x14ac:dyDescent="0.25">
      <c r="D33" s="1"/>
      <c r="E33" s="92"/>
      <c r="F33" s="92"/>
    </row>
    <row r="34" spans="4:6" x14ac:dyDescent="0.25">
      <c r="D34" s="1"/>
      <c r="E34" s="92"/>
      <c r="F34" s="92"/>
    </row>
    <row r="35" spans="4:6" x14ac:dyDescent="0.25">
      <c r="D35" s="1"/>
      <c r="E35" s="92"/>
      <c r="F35" s="92"/>
    </row>
    <row r="36" spans="4:6" x14ac:dyDescent="0.25">
      <c r="D36" s="1"/>
      <c r="E36" s="92"/>
      <c r="F36" s="92"/>
    </row>
    <row r="37" spans="4:6" x14ac:dyDescent="0.25">
      <c r="D37" s="1"/>
      <c r="E37" s="92"/>
      <c r="F37" s="92"/>
    </row>
    <row r="38" spans="4:6" x14ac:dyDescent="0.25">
      <c r="D38" s="1"/>
      <c r="E38" s="92"/>
      <c r="F38" s="92"/>
    </row>
    <row r="39" spans="4:6" x14ac:dyDescent="0.25">
      <c r="D39" s="1"/>
      <c r="E39" s="92"/>
      <c r="F39" s="92"/>
    </row>
    <row r="40" spans="4:6" x14ac:dyDescent="0.25">
      <c r="D40" s="1"/>
      <c r="E40" s="92"/>
    </row>
  </sheetData>
  <sortState xmlns:xlrd2="http://schemas.microsoft.com/office/spreadsheetml/2017/richdata2" ref="D5:E40">
    <sortCondition descending="1" ref="E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2020-03-16T12:34:29Z</dcterms:modified>
</cp:coreProperties>
</file>